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3765" yWindow="45" windowWidth="12240" windowHeight="8190" activeTab="1"/>
  </bookViews>
  <sheets>
    <sheet name="2013 uygulama esasları" sheetId="4" r:id="rId1"/>
    <sheet name="GÜM.MÜŞ. ASG.ÜCR.TARF 2013 " sheetId="6" r:id="rId2"/>
  </sheets>
  <calcPr calcId="145621"/>
</workbook>
</file>

<file path=xl/calcChain.xml><?xml version="1.0" encoding="utf-8"?>
<calcChain xmlns="http://schemas.openxmlformats.org/spreadsheetml/2006/main">
  <c r="E55" i="6"/>
  <c r="E6" l="1"/>
  <c r="E7"/>
  <c r="E8"/>
  <c r="E9"/>
  <c r="E10"/>
  <c r="E11"/>
  <c r="E14"/>
  <c r="E15"/>
  <c r="E16"/>
  <c r="E17"/>
  <c r="E18"/>
  <c r="E19"/>
  <c r="E20"/>
  <c r="E21"/>
  <c r="E22"/>
  <c r="E23"/>
  <c r="E24"/>
  <c r="E31"/>
  <c r="E33"/>
  <c r="E34"/>
  <c r="E35"/>
  <c r="E37"/>
  <c r="E38"/>
  <c r="E39"/>
  <c r="E41"/>
  <c r="E42"/>
  <c r="E43"/>
  <c r="E46"/>
  <c r="E47"/>
  <c r="E48"/>
  <c r="E49"/>
  <c r="E50"/>
  <c r="E51"/>
  <c r="E5"/>
</calcChain>
</file>

<file path=xl/sharedStrings.xml><?xml version="1.0" encoding="utf-8"?>
<sst xmlns="http://schemas.openxmlformats.org/spreadsheetml/2006/main" count="130" uniqueCount="127">
  <si>
    <t>GÜMRÜK MÜŞAVİRLİĞİ ASGARİ ÜCRET TARİFESİ</t>
  </si>
  <si>
    <t>Bu ücret tarifesi "Asgari Ücret Tarifesi" olup, sözleşme serbestliği gereği taraflar (gümrük müşavirleri ve yükümlüler); işin durumunu, beyanname konusu eşyanın özelliğini v.b. dikkate alarak daha  yüksek bir ücret/oran/ kararlaştırabilirler. Ancak aşağıda belirtilen indirimler haricinde asgari ücret tarifesinin altında iş kabul edilemez.</t>
  </si>
  <si>
    <t>‘Özellik Arz Eden İşlemler’ başlıklı iş ve işlemlerin ihracata ilişkin olması durumunda ücretler (½) oranında indirim yapılarak uygulanabilir.</t>
  </si>
  <si>
    <t>Ücretlere KDV ilave edilecektir. Hizmet bedelleri, bu tarifedeki asgari değerlerden daha az olmamak üzere müşteri adına tanzim edilecek fatura/serbest meslek makbuzu karşılığında tahsil edilir.</t>
  </si>
  <si>
    <t>Gümrük işlemlerinde kullanılan ve ücret karşılığı temin edilen tüm belgeler (beyanname, dolaşım belgesi, menşe şahadetnamesi, tahlil formu v.b.) yükümlü tarafından karşılanır.</t>
  </si>
  <si>
    <t>Gümrük Müşavirliği Asgari Ücret Tarifesinin Danışmanlık ücretleri hizmet konuları kısmında geçen asgari ücret tarifesi Yetkilendirilmiş Gümrük Müşavirleri için de geçerlidir.</t>
  </si>
  <si>
    <t>HİZMET KODU</t>
  </si>
  <si>
    <t>HİZMET KONUSU</t>
  </si>
  <si>
    <t>İHR</t>
  </si>
  <si>
    <t>İHRACAT İŞLEMLERİ TÜM GÜMRÜKLER İÇİN (BEHER BEYANNAME)</t>
  </si>
  <si>
    <t>İHR-1</t>
  </si>
  <si>
    <t>İHR-2</t>
  </si>
  <si>
    <t>İHR-3</t>
  </si>
  <si>
    <t>ATA Karneli işlem</t>
  </si>
  <si>
    <t>İHR-4</t>
  </si>
  <si>
    <t>Gayri ticari çıkış (Bedelsiz)</t>
  </si>
  <si>
    <t>İHR-5</t>
  </si>
  <si>
    <t>İHR-6</t>
  </si>
  <si>
    <t>İHR-7</t>
  </si>
  <si>
    <t>İHR-8</t>
  </si>
  <si>
    <t>İTH</t>
  </si>
  <si>
    <t>İTHALAT İŞLEMLERİ  (BEHER BEYANNAME)</t>
  </si>
  <si>
    <t>İTH-1</t>
  </si>
  <si>
    <t>İthalat İşlemleri (Kara, Hava Yolu )</t>
  </si>
  <si>
    <t>İTH-2</t>
  </si>
  <si>
    <t>İTH-3</t>
  </si>
  <si>
    <t xml:space="preserve">Tam Beyanlı Yaygın Basitleştirilmiş Usül (beher beyanname için ayrıca) </t>
  </si>
  <si>
    <t>İTH-4</t>
  </si>
  <si>
    <t xml:space="preserve">Dökme Tarım Ürünleri İthalat İşlemleri </t>
  </si>
  <si>
    <t>İTH-5</t>
  </si>
  <si>
    <t xml:space="preserve">Diğer Dökme Eşya İthalat İşlemleri </t>
  </si>
  <si>
    <t>İTH-6</t>
  </si>
  <si>
    <t>Geçici ithalat beyannamesi</t>
  </si>
  <si>
    <t>İTH-7</t>
  </si>
  <si>
    <t>İTH-8</t>
  </si>
  <si>
    <t>Dahilde İşleme rejimi kapsamında ithalat</t>
  </si>
  <si>
    <t>İTH-9</t>
  </si>
  <si>
    <t xml:space="preserve">Boru Hatları veya Elektrik telleri ile taşınan ve depolama imkanı olmayan sürekli akış halinde olan eşyanın ithalat işlemleri (CIF Kıymete göre kademeli ücretlendirme uygulanmaz) </t>
  </si>
  <si>
    <t>İTH-10</t>
  </si>
  <si>
    <t>İTH-11</t>
  </si>
  <si>
    <t>Taahhütname ile İthalat İşlemleri (Herbir Taahhütname Başı)</t>
  </si>
  <si>
    <t>İTH-12</t>
  </si>
  <si>
    <t>Gayri ticari giriş(Bedelsiz)</t>
  </si>
  <si>
    <t>İTH-13</t>
  </si>
  <si>
    <t>Beher İthalat beyannamesi itibariyle, yukarıdaki ücretlerden az olmamak üzere, CIF kıymet esasına göre alınacak gümrük müşavirliği hizmetleri aşağıdaki şekilde kademeli olarak uygulanır.</t>
  </si>
  <si>
    <t>İTH-14</t>
  </si>
  <si>
    <t>Yukarıdaki Hizmet Ücretlerine İlaveten ikinci ve sonraki  beher TIR/Konteyner/Araç/Vagon v.b</t>
  </si>
  <si>
    <t>TR</t>
  </si>
  <si>
    <t>TRANSİT İŞLEMLERİ</t>
  </si>
  <si>
    <t>TR-1</t>
  </si>
  <si>
    <t xml:space="preserve">Transit işlemleri </t>
  </si>
  <si>
    <t>TR-2</t>
  </si>
  <si>
    <t>Özet beyan</t>
  </si>
  <si>
    <t>TR-3</t>
  </si>
  <si>
    <t>Yukarıdaki Hizmet Ücretlerine İlaveten ikinci ve sonraki  beher TIR/Konteyner/Araç/Vagon v.b.</t>
  </si>
  <si>
    <t>ANT</t>
  </si>
  <si>
    <t>GÜMRÜK ANTREPO İŞLEMLERİ</t>
  </si>
  <si>
    <t>ANT-1</t>
  </si>
  <si>
    <t>Antrepo beyannamesi</t>
  </si>
  <si>
    <t>ANT-2</t>
  </si>
  <si>
    <t>ANT-3</t>
  </si>
  <si>
    <t>ÖZELLİK ARZ EDEN İŞLEMLER</t>
  </si>
  <si>
    <t>SB-1</t>
  </si>
  <si>
    <t>Serbest bölge işlem formları (1 adet form için)</t>
  </si>
  <si>
    <t>ÖZ-1</t>
  </si>
  <si>
    <t>ÖZ-2</t>
  </si>
  <si>
    <t xml:space="preserve">Gümrükçe alınan depozitoların çözümü (beher teminat için) </t>
  </si>
  <si>
    <t>Müfrez işlemler (gümrük beyannamesi/özet beyan) beher işlem için</t>
  </si>
  <si>
    <t>DAN</t>
  </si>
  <si>
    <t>DANIŞMANLIK ÜCRETLERİ</t>
  </si>
  <si>
    <t>DAN-1</t>
  </si>
  <si>
    <t>Büroda sözlü danışma bir saate kadar</t>
  </si>
  <si>
    <t>DAN-1-1</t>
  </si>
  <si>
    <t>Takip eden her saat için</t>
  </si>
  <si>
    <t>DAN-2</t>
  </si>
  <si>
    <t>Çağrı üzerine gidilen yerde danışma bir saate kadar</t>
  </si>
  <si>
    <t>DAN-2-1</t>
  </si>
  <si>
    <t>DAN-3</t>
  </si>
  <si>
    <t>Yazılı görüş bildirme</t>
  </si>
  <si>
    <t>DAN-4</t>
  </si>
  <si>
    <t>Sürekli danışma (aylık)</t>
  </si>
  <si>
    <t xml:space="preserve">4458 sayılı Gümrük Kanunu'nun Geçici 6. maddesi uyarınca yürürlüğe konulan bu asgari ücret tarifesi altında Gümrük Müşavirliği hizmeti veren Gümrük Müşavirleri hakkında, disiplin cezası hükümleri saklı kalmak kaydıyla her beyanname itibariyle aynı Kanunun 241. maddesinin birinci fıkrası uygulanır. Dernekler asgari ücret tarifesine uyulması, bu asgari ücret tarifesi altında iş kabul edenler hakkında yasal işlem yapılması konusunda her türlü tedbiri almak, ilgililer hakkında ilgili mercilere bildirimde bulunmakla yükümlüdürler.  </t>
  </si>
  <si>
    <t>İHR-8, İTH-,14 TR-3 ve  ANT-3 hizmet kodunda kayıtlı ücretler, 10 adete kadar uygulanır. 10 adeti aşan kısım için ise ücret tarafların anlaşmasıyla belirlenir.</t>
  </si>
  <si>
    <t>b)CIF Kıymeti 50.001-200.000 USD'ye kadar, 50.000 USD'yi aşan kısım için %0.3'ü (binde üç) uygulanır.(a+b)</t>
  </si>
  <si>
    <t>d) CIF Kıymeti 2.000.001 -10.000.000 USD'ye kadar, 2.000.000 USD' yi aşan kısım için % 0,01'i (onbinde bir) uygulanır.(a+b+c+d)</t>
  </si>
  <si>
    <t>a)CIF Kıymeti 0- 50.000 USD'ye kadar olan işlemlerde tarifede belirlenen tutarlar uygulanır.</t>
  </si>
  <si>
    <t>c) CIF Kıymeti 200.001 -2.000.000 USD'ye kadar, 200.000 USD' yi aşan kısım için % 0,1'i (binde bir) uygulanır.(a+b+c)</t>
  </si>
  <si>
    <t xml:space="preserve">e) CIF Kıymeti 10.000.000 USD’den fazla  olan işlemlerde,10.000.000 USD’ye kadar yukarıda belirtilen şekilde kademeli olarak asgari ücret belirlenir. 10.000.001 USD’den fazla olan işlemlerde  ise CIF kıymetin %0,003’(yüzbinde üç) 'inden az olmamak üzere, tarafların anlaşmasıyla asgari ücret belirlenir.” (a+b+c+d+e)
</t>
  </si>
  <si>
    <t>Bu tarifede yer alan "dökme" ifadesinden Gümrük yönetmeliğinin 3.maddesinin c fıkrasında belirtilen "dökme eşya" ifadesi anlaşılacaktır. Dökme eşyanın taşınmasında kullanılan konteyner, tank, dorse, vagon vb. gibi malzemeler, eşyanın yönetmelikçe tanımlanmış dökme vasfını değiştirmez.</t>
  </si>
  <si>
    <t>Aynı beyannamede asgari ücret tablosunda yer alan birden fazla rejim bulunması halinde tarifedeki ücretlerden yüksek olanı uygulanır.</t>
  </si>
  <si>
    <t>Kesin İhracat İşlemleri (Dahilde İşleme Dahil)</t>
  </si>
  <si>
    <t>Geçici İhracat İşlemleri (Hariçte İşleme Dahil)</t>
  </si>
  <si>
    <t>İthalat İşlemleri (Deniz yoluyla gelip limanda yapılan ithalat)</t>
  </si>
  <si>
    <t>ÖZ-3</t>
  </si>
  <si>
    <t>İhrakiye ve Kumanya İşl. 25 Faturaya kadar-25 Fatura  Üzeri Beher Fatura için 6.-TL İlave edilir.</t>
  </si>
  <si>
    <t>İşlenmiş ve İşlenmemiş Kıymetli Maden (Altın,Gümüş,Platin) İthalatı ile Gümrük Tarife Cetveli 72nci Fasılda yer alan Demir ve Çelik Ürünleri İthalat İşlemleri (CIF kıymeti 1.000.000 USD'ye kadar olan işlemlerde uygulanır. CIF Kıymeti 1.000.000 USD'yi aşan kısımlar için %0,001 (yüzbinde bir )'nden az olmamak üzere tarafların anlaşması ile asgari ücret belirlenir)</t>
  </si>
  <si>
    <t>Geçici ithalat İzni- Dahilde İşleme İzni- Bağlayıcı Tarife Bilgisi- Bağlayıcı Menşe Bilgisi - INF Belge işlemleri</t>
  </si>
  <si>
    <t>İthalat gümrük işlemleri dışındaki hizmetlerde, listedeki kıymet esaslarına göre asgari ücret tarifesinin uygulanması, tarafların anlaşmasına bağlıdır. Listedeki CIF Kıymet esasına göre Gümrük Müşavirliği Hizmet Ücretininin hesaplanmasında, vergi matrahının hesaplanmasında göz önüne alınan CIF istatistiki kıymet esas alınacaktır.</t>
  </si>
  <si>
    <t>Tarifede yer almayan hizmetler tarafların karşılıklı anlaşmasına bağlıdır. Ayrıca uygulamada yaşanabilecek ihtilaflarda ilgili Gümrük Müşavirleri Derneklerine başvurulur. Gümrük Müşavirleri Derneklerince verilecek ortak görüş dikkate alınarak bağlı bulunulan Gümrük Müşavirleri Derneğince ihtilaf konusu husus sonuçlandırılabilir.</t>
  </si>
  <si>
    <t>Kamu İhale Kanununa göre Kamu kurumlarınca 01.01.2010 tarihinden önce yapılmış ve  halen devam eden sözleşmeler, sözleşme süresi sonuna kadar geçerlidir.</t>
  </si>
  <si>
    <t xml:space="preserve"> UYGULAMA ESASLARI 2013</t>
  </si>
  <si>
    <t>GÜMRÜK MÜŞAVİRLİĞİ ASGARİ ÜCRET TARİFESİ -2013</t>
  </si>
  <si>
    <t>2013 (TL)</t>
  </si>
  <si>
    <t>a- Sektörel dış ticaret firmalarının, dış ticaret sermaye şirketlerinin, Onaylanmış Kişi Statü Belgesi sahibi veya Onaylanmış İhracatçı Yetkisi  sahibi firmaların  ihracat işlemleri için tarifedeki ücretlerde %25 oranında;             aynı gümrük müşavirliği firmasından hizmet alınmak suretiyle beyanname sayısı 1000'i aştığında bundan sonraki beyannameler için % 35,  2500'ü aştığında bundan sonraki beyannameler için  % 50 oranında indirim uygulanabilir.
Yukarıda belirtilen firmaların ithalat işlemleri için, aynı gümrük müşavirliği firmasından hizmet alınmak suretiyle beyanname sayısı 1000'i aştığında bundan sonraki beyannamelerde tarife ücretlerinden %25 oranında,  2500'ü aştığında bundan sonraki beyannameler için tarife ücretinden %35 oranında indirim uygulanabilir.                                                                                                                                                                                                                                                                                                                         b- Bir takvim yılında, bir firma tarafından aynı gümrük müşavirliği firmasından hizmet alınmak suretiyle tescil ettirilen ithalat beyanname sayısı 1000'i aştığında bundan sonraki beyannameler için % 25, 2500'ü aştığında % 35 oranında indirim uygulanabilir.
Bir takvim yılında, bir firma tarafından aynı gümrük müşavirliği firmasından hizmet alınmak suretiyle tescil ettirilen ihracat beyanname sayısı 1000'i aştığında bundan sonraki beyannameler için % 25, 2500'ü aştığında % 35 oranında indirim uygulanabilir.</t>
  </si>
  <si>
    <t>İTH-13 Hizmet Kodunda toplam müşavirlik ücretinin 2.695 TL.'yi aşması halinde, aşan kısma ait tutar tarafların anlaşmasıyla belirlenir.</t>
  </si>
  <si>
    <t>148 / 130</t>
  </si>
  <si>
    <t>Antrepoda / Geçici Depolama Yerinde eşya devri</t>
  </si>
  <si>
    <t>Yukarıda Hizmet Ücretlerine İlaveten ikinci ve Sonraki Beher Tır/Konteyner/Araç/Vagon v.b.</t>
  </si>
  <si>
    <t>İkinci Gümrük Yoluyla İhracat İşlemleri (Havayolu hariç)</t>
  </si>
  <si>
    <t>Dökme Eşya İhracat İşlemleri</t>
  </si>
  <si>
    <t>İş bu asgari ücret tarifesi 16/01/2013 tarihinden itibaren geçerlidir.</t>
  </si>
  <si>
    <t>2012 (TL)</t>
  </si>
  <si>
    <t>137 / 121</t>
  </si>
  <si>
    <t>ARTIŞ YÜZDESİ</t>
  </si>
  <si>
    <t>Uygulama Esaslarında Değişiklik</t>
  </si>
  <si>
    <t>Kara, Hava 85 ; Deniz 110</t>
  </si>
  <si>
    <t>Kara,Hava 92 ; Deniz 119</t>
  </si>
  <si>
    <t>Kara, Hava 8,24% ; Deniz 8,18%</t>
  </si>
  <si>
    <t>8%  /  7,44%</t>
  </si>
  <si>
    <r>
      <rPr>
        <b/>
        <sz val="9"/>
        <rFont val="Times New Roman"/>
        <family val="1"/>
        <charset val="162"/>
      </rPr>
      <t>3.</t>
    </r>
    <r>
      <rPr>
        <sz val="9"/>
        <rFont val="Times New Roman"/>
        <family val="1"/>
        <charset val="162"/>
      </rPr>
      <t xml:space="preserve"> Yukarıda belirtilen firmaların ithalat işlemleri için, beyanname sayısı 1000'i aştığında bundan sonraki beyannamelerde tarife ücretlerinden %25 oranında,  2500'ü aştığında bundan sonraki beyannameler için tarife ücretinden %35 oranında indirim uygulanabilir.   </t>
    </r>
  </si>
  <si>
    <r>
      <rPr>
        <b/>
        <sz val="9"/>
        <rFont val="Times New Roman"/>
        <family val="1"/>
        <charset val="162"/>
      </rPr>
      <t>3</t>
    </r>
    <r>
      <rPr>
        <sz val="9"/>
        <rFont val="Times New Roman"/>
        <family val="1"/>
        <charset val="162"/>
      </rPr>
      <t>. a- Sektörel dış ticaret firmalarının, dış ticaret sermaye şirketlerinin, Onaylanmış Kişi Statü Belgesi sahibi veya Onaylanmış İhracatçı Yetkisi  sahibi firmaların  ihracat işlemleri için tarifedeki ücretlerde %25 oranında; aynı gümrük müşavirliği firmasından hizmet alınmak suretiyle beyanname sayısı 1000'i aştığında bundan sonraki beyannameler için % 35,  2500'ü aştığında bundan sonraki beyannameler için  % 50 oranında indirim uygulanabilir.
Yukarıda belirtilen firmaların ithalat işlemleri için,</t>
    </r>
    <r>
      <rPr>
        <b/>
        <u/>
        <sz val="9"/>
        <color rgb="FFFF0000"/>
        <rFont val="Times New Roman"/>
        <family val="1"/>
        <charset val="162"/>
      </rPr>
      <t xml:space="preserve"> aynı gümrük müşavirliği firmasından hizmet alınmak suretiyle </t>
    </r>
    <r>
      <rPr>
        <sz val="9"/>
        <rFont val="Times New Roman"/>
        <family val="1"/>
        <charset val="162"/>
      </rPr>
      <t>beyanname sayısı 1000'i aştığında bundan sonraki beyannamelerde tarife ücretlerinden %25 oranında,  2500'ü aştığında bundan sonraki beyannameler için tarife ücretinden %35 oranında indirim uygulanabilir.                                                                                                                                                                                                                                                                                                                         b- Bir takvim yılında, bir firma tarafından aynı gümrük müşavirliği firmasından hizmet alınmak suretiyle tescil ettirilen ithalat beyanname sayısı 1000'i aştığında bundan sonraki beyannameler için % 25, 2500'ü aştığında % 35 oranında indirim uygulanabilir.</t>
    </r>
  </si>
  <si>
    <r>
      <rPr>
        <b/>
        <sz val="9"/>
        <rFont val="Times New Roman"/>
        <family val="1"/>
        <charset val="162"/>
      </rPr>
      <t>4.</t>
    </r>
    <r>
      <rPr>
        <sz val="9"/>
        <rFont val="Times New Roman"/>
        <family val="1"/>
        <charset val="162"/>
      </rPr>
      <t xml:space="preserve"> İTH-13 Hizmet Kodunda toplam müşavirlik ücretinin 2.500 TL.'yi aşması halinde, aşan kısma ait tutar tarafların anlaşmasıyla belirlenir.</t>
    </r>
  </si>
  <si>
    <r>
      <rPr>
        <b/>
        <sz val="9"/>
        <rFont val="Times New Roman"/>
        <family val="1"/>
        <charset val="162"/>
      </rPr>
      <t>4.</t>
    </r>
    <r>
      <rPr>
        <sz val="9"/>
        <rFont val="Times New Roman"/>
        <family val="1"/>
        <charset val="162"/>
      </rPr>
      <t xml:space="preserve"> İTH-13 Hizmet Kodunda toplam müşavirlik ücretinin</t>
    </r>
    <r>
      <rPr>
        <b/>
        <u/>
        <sz val="9"/>
        <color rgb="FFFF0000"/>
        <rFont val="Times New Roman"/>
        <family val="1"/>
        <charset val="162"/>
      </rPr>
      <t xml:space="preserve"> 2.695 TL</t>
    </r>
    <r>
      <rPr>
        <sz val="9"/>
        <rFont val="Times New Roman"/>
        <family val="1"/>
        <charset val="162"/>
      </rPr>
      <t>.'yi aşması halinde, aşan kısma ait tutar tarafların anlaşmasıyla belirlenir.</t>
    </r>
  </si>
  <si>
    <r>
      <rPr>
        <b/>
        <sz val="9"/>
        <rFont val="Times New Roman"/>
        <family val="1"/>
        <charset val="162"/>
      </rPr>
      <t xml:space="preserve">5. </t>
    </r>
    <r>
      <rPr>
        <sz val="9"/>
        <rFont val="Times New Roman"/>
        <family val="1"/>
        <charset val="162"/>
      </rPr>
      <t>İthalat gümrük işlemleri dışındaki hizmetlerde, listedeki kıymet esaslarına göre asgari ücret tarifesinin uygulanması, tarafların anlaşmasına bağlıdır. Listedeki CIF Kıymet esasına göre Gümrük Müşavirliği Hizmet Ücretininin hesaplanmasında, vergi matrahının hesaplanmasında göz önüne alınan CIF kıymet esas alınacaktır.</t>
    </r>
  </si>
  <si>
    <r>
      <rPr>
        <b/>
        <sz val="9"/>
        <rFont val="Times New Roman"/>
        <family val="1"/>
        <charset val="162"/>
      </rPr>
      <t>5.</t>
    </r>
    <r>
      <rPr>
        <sz val="9"/>
        <rFont val="Times New Roman"/>
        <family val="1"/>
        <charset val="162"/>
      </rPr>
      <t xml:space="preserve"> İthalat gümrük işlemleri dışındaki hizmetlerde, listedeki kıymet esaslarına göre asgari ücret tarifesinin uygulanması, tarafların anlaşmasına bağlıdır. Listedeki CIF Kıymet esasına göre Gümrük Müşavirliği Hizmet Ücretininin hesaplanmasında, vergi matrahının hesaplanmasında göz önüne alınan CIF </t>
    </r>
    <r>
      <rPr>
        <b/>
        <u/>
        <sz val="9"/>
        <color rgb="FFFF0000"/>
        <rFont val="Times New Roman"/>
        <family val="1"/>
        <charset val="162"/>
      </rPr>
      <t>istatistiki kıymet</t>
    </r>
    <r>
      <rPr>
        <sz val="9"/>
        <rFont val="Times New Roman"/>
        <family val="1"/>
        <charset val="162"/>
      </rPr>
      <t xml:space="preserve"> esas alınacaktır.</t>
    </r>
  </si>
  <si>
    <r>
      <rPr>
        <b/>
        <sz val="9"/>
        <rFont val="Times New Roman"/>
        <family val="1"/>
        <charset val="162"/>
      </rPr>
      <t>6.</t>
    </r>
    <r>
      <rPr>
        <sz val="9"/>
        <rFont val="Times New Roman"/>
        <family val="1"/>
        <charset val="162"/>
      </rPr>
      <t xml:space="preserve"> Tarifede yer almayan hizmetler tarafların karşılıklı anlaşmasına bağlıdır. Ayrıca uygulamada yaşanabilecek ihtilaflarda ilgili Gümrük Müşavirleri Derneklerine başvurulur.</t>
    </r>
  </si>
  <si>
    <r>
      <rPr>
        <b/>
        <sz val="9"/>
        <rFont val="Times New Roman"/>
        <family val="1"/>
        <charset val="162"/>
      </rPr>
      <t>10.</t>
    </r>
    <r>
      <rPr>
        <sz val="9"/>
        <rFont val="Times New Roman"/>
        <family val="1"/>
        <charset val="162"/>
      </rPr>
      <t xml:space="preserve"> Tarifede yer almayan hizmetler tarafların karşılıklı anlaşmasına bağlıdır. Ayrıca uygulamada yaşanabilecek ihtilaflarda ilgili Gümrük Müşavirleri Derneklerine başvurulur.</t>
    </r>
    <r>
      <rPr>
        <b/>
        <u/>
        <sz val="9"/>
        <color rgb="FFFF0000"/>
        <rFont val="Times New Roman"/>
        <family val="1"/>
        <charset val="162"/>
      </rPr>
      <t xml:space="preserve"> Gümrük Müşavirleri Derneklerince verilecek ortak görüş dikkate alınarak bağlı bulunulan Gümrük Müşavirleri Derneğince ihtilaf konusu husus sonuçlandırılabilir.</t>
    </r>
  </si>
</sst>
</file>

<file path=xl/styles.xml><?xml version="1.0" encoding="utf-8"?>
<styleSheet xmlns="http://schemas.openxmlformats.org/spreadsheetml/2006/main">
  <numFmts count="1">
    <numFmt numFmtId="43" formatCode="_-* #,##0.00\ _T_L_-;\-* #,##0.00\ _T_L_-;_-* &quot;-&quot;??\ _T_L_-;_-@_-"/>
  </numFmts>
  <fonts count="21">
    <font>
      <sz val="10"/>
      <name val="Arial"/>
      <charset val="162"/>
    </font>
    <font>
      <b/>
      <sz val="14"/>
      <name val="Arial Tur"/>
      <charset val="162"/>
    </font>
    <font>
      <b/>
      <sz val="10"/>
      <name val="Arial Tur"/>
      <charset val="162"/>
    </font>
    <font>
      <sz val="10"/>
      <name val="Arial Tur"/>
      <charset val="162"/>
    </font>
    <font>
      <b/>
      <sz val="14"/>
      <name val="Arial"/>
      <family val="2"/>
      <charset val="162"/>
    </font>
    <font>
      <sz val="14"/>
      <name val="Arial Tur"/>
      <charset val="162"/>
    </font>
    <font>
      <b/>
      <sz val="9"/>
      <name val="Arial"/>
      <family val="2"/>
      <charset val="162"/>
    </font>
    <font>
      <sz val="10"/>
      <name val="Arial"/>
      <family val="2"/>
      <charset val="162"/>
    </font>
    <font>
      <sz val="8"/>
      <name val="Arial"/>
      <family val="2"/>
      <charset val="162"/>
    </font>
    <font>
      <b/>
      <sz val="10"/>
      <name val="Arial"/>
      <family val="2"/>
      <charset val="162"/>
    </font>
    <font>
      <b/>
      <sz val="12"/>
      <name val="Times New Roman"/>
      <family val="1"/>
      <charset val="162"/>
    </font>
    <font>
      <b/>
      <sz val="7"/>
      <name val="Times New Roman"/>
      <family val="1"/>
      <charset val="162"/>
    </font>
    <font>
      <b/>
      <sz val="9"/>
      <name val="Times New Roman"/>
      <family val="1"/>
      <charset val="162"/>
    </font>
    <font>
      <b/>
      <sz val="8"/>
      <name val="Times New Roman"/>
      <family val="1"/>
      <charset val="162"/>
    </font>
    <font>
      <sz val="9"/>
      <name val="Arial"/>
      <family val="2"/>
      <charset val="162"/>
    </font>
    <font>
      <b/>
      <sz val="10"/>
      <name val="Times New Roman"/>
      <family val="1"/>
      <charset val="162"/>
    </font>
    <font>
      <sz val="9"/>
      <name val="Times New Roman"/>
      <family val="1"/>
      <charset val="162"/>
    </font>
    <font>
      <sz val="10"/>
      <color rgb="FFFF0000"/>
      <name val="Arial Tur"/>
      <charset val="162"/>
    </font>
    <font>
      <sz val="10"/>
      <name val="Arial"/>
      <family val="2"/>
      <charset val="162"/>
    </font>
    <font>
      <b/>
      <u/>
      <sz val="9"/>
      <color rgb="FFFF0000"/>
      <name val="Times New Roman"/>
      <family val="1"/>
      <charset val="162"/>
    </font>
    <font>
      <b/>
      <i/>
      <sz val="10"/>
      <name val="Times New Roman"/>
      <family val="1"/>
      <charset val="162"/>
    </font>
  </fonts>
  <fills count="7">
    <fill>
      <patternFill patternType="none"/>
    </fill>
    <fill>
      <patternFill patternType="gray125"/>
    </fill>
    <fill>
      <patternFill patternType="solid">
        <fgColor theme="6" tint="0.39997558519241921"/>
        <bgColor indexed="64"/>
      </patternFill>
    </fill>
    <fill>
      <patternFill patternType="solid">
        <fgColor rgb="FF00B0F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249977111117893"/>
        <bgColor indexed="64"/>
      </patternFill>
    </fill>
  </fills>
  <borders count="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43" fontId="18" fillId="0" borderId="0" applyFont="0" applyFill="0" applyBorder="0" applyAlignment="0" applyProtection="0"/>
    <xf numFmtId="9" fontId="18" fillId="0" borderId="0" applyFont="0" applyFill="0" applyBorder="0" applyAlignment="0" applyProtection="0"/>
    <xf numFmtId="0" fontId="7" fillId="0" borderId="0"/>
  </cellStyleXfs>
  <cellXfs count="72">
    <xf numFmtId="0" fontId="0" fillId="0" borderId="0" xfId="0"/>
    <xf numFmtId="0" fontId="3" fillId="0" borderId="0" xfId="0" applyFont="1"/>
    <xf numFmtId="0" fontId="3" fillId="0" borderId="0" xfId="0" applyFont="1" applyAlignment="1"/>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Border="1" applyAlignment="1">
      <alignment horizontal="center" vertical="center"/>
    </xf>
    <xf numFmtId="0" fontId="3" fillId="0" borderId="0" xfId="0" applyFont="1" applyAlignment="1">
      <alignment vertical="center" wrapText="1"/>
    </xf>
    <xf numFmtId="0" fontId="17" fillId="0" borderId="0" xfId="0" applyFont="1"/>
    <xf numFmtId="0" fontId="14" fillId="0" borderId="2" xfId="0" applyFont="1" applyFill="1" applyBorder="1" applyAlignment="1">
      <alignment horizontal="center" vertical="center"/>
    </xf>
    <xf numFmtId="0" fontId="11" fillId="2" borderId="2" xfId="0" applyFont="1" applyFill="1" applyBorder="1" applyAlignment="1">
      <alignment horizontal="justify" vertical="justify" textRotation="90" wrapText="1"/>
    </xf>
    <xf numFmtId="0" fontId="13" fillId="0" borderId="2" xfId="0" applyFont="1" applyBorder="1" applyAlignment="1">
      <alignment horizontal="left" vertical="center" shrinkToFit="1"/>
    </xf>
    <xf numFmtId="0" fontId="13" fillId="3" borderId="2" xfId="0" applyFont="1" applyFill="1" applyBorder="1" applyAlignment="1">
      <alignment horizontal="left" vertical="center" shrinkToFit="1"/>
    </xf>
    <xf numFmtId="0" fontId="16" fillId="0" borderId="2" xfId="0" applyFont="1" applyBorder="1" applyAlignment="1">
      <alignment vertical="center"/>
    </xf>
    <xf numFmtId="0" fontId="16" fillId="0" borderId="2" xfId="0" applyFont="1" applyBorder="1" applyAlignment="1">
      <alignment horizontal="left" vertical="center"/>
    </xf>
    <xf numFmtId="0" fontId="16" fillId="0" borderId="2" xfId="0" applyFont="1" applyBorder="1" applyAlignment="1">
      <alignment horizontal="left" vertical="center" wrapText="1"/>
    </xf>
    <xf numFmtId="0" fontId="16" fillId="0" borderId="2" xfId="0" applyFont="1" applyBorder="1" applyAlignment="1">
      <alignment horizontal="justify" vertical="center" wrapText="1"/>
    </xf>
    <xf numFmtId="0" fontId="16" fillId="0" borderId="2" xfId="0" applyFont="1" applyBorder="1" applyAlignment="1">
      <alignment vertical="center" wrapText="1"/>
    </xf>
    <xf numFmtId="0" fontId="16" fillId="0" borderId="2" xfId="0" applyNumberFormat="1" applyFont="1" applyBorder="1" applyAlignment="1">
      <alignment horizontal="justify" vertical="justify" wrapText="1"/>
    </xf>
    <xf numFmtId="0" fontId="14" fillId="0" borderId="3" xfId="0" applyFont="1" applyFill="1" applyBorder="1" applyAlignment="1">
      <alignment horizontal="center" vertical="center"/>
    </xf>
    <xf numFmtId="0" fontId="13" fillId="3" borderId="2" xfId="0" applyFont="1" applyFill="1" applyBorder="1" applyAlignment="1">
      <alignment horizontal="left" vertical="center"/>
    </xf>
    <xf numFmtId="1" fontId="15" fillId="0" borderId="2" xfId="0" applyNumberFormat="1" applyFont="1" applyBorder="1" applyAlignment="1">
      <alignment horizontal="center" vertical="center"/>
    </xf>
    <xf numFmtId="1" fontId="9" fillId="0" borderId="2" xfId="0" applyNumberFormat="1" applyFont="1" applyBorder="1" applyAlignment="1">
      <alignment horizontal="center" vertical="center"/>
    </xf>
    <xf numFmtId="1" fontId="7" fillId="0" borderId="0" xfId="0" applyNumberFormat="1" applyFont="1"/>
    <xf numFmtId="1" fontId="0" fillId="0" borderId="0" xfId="0" applyNumberFormat="1"/>
    <xf numFmtId="0" fontId="12" fillId="3" borderId="1" xfId="0" applyFont="1" applyFill="1" applyBorder="1" applyAlignment="1">
      <alignment horizontal="left" vertical="center" wrapText="1"/>
    </xf>
    <xf numFmtId="0" fontId="12" fillId="3" borderId="4" xfId="0" applyFont="1" applyFill="1" applyBorder="1" applyAlignment="1">
      <alignment horizontal="left" vertical="center" wrapText="1"/>
    </xf>
    <xf numFmtId="1" fontId="15" fillId="3" borderId="2" xfId="0" applyNumberFormat="1" applyFont="1" applyFill="1" applyBorder="1" applyAlignment="1">
      <alignment horizontal="center" vertical="center"/>
    </xf>
    <xf numFmtId="9" fontId="0" fillId="0" borderId="0" xfId="2" applyFont="1"/>
    <xf numFmtId="10" fontId="0" fillId="0" borderId="0" xfId="2" applyNumberFormat="1" applyFont="1"/>
    <xf numFmtId="10" fontId="0" fillId="0" borderId="0" xfId="1" applyNumberFormat="1" applyFont="1"/>
    <xf numFmtId="10" fontId="0" fillId="3" borderId="2" xfId="2" applyNumberFormat="1" applyFont="1" applyFill="1" applyBorder="1"/>
    <xf numFmtId="9" fontId="12" fillId="0" borderId="0" xfId="2" applyFont="1" applyFill="1" applyBorder="1" applyAlignment="1">
      <alignment horizontal="center" vertical="center" wrapText="1"/>
    </xf>
    <xf numFmtId="0" fontId="0" fillId="0" borderId="0" xfId="0" applyFill="1"/>
    <xf numFmtId="1" fontId="9" fillId="6" borderId="2" xfId="0" applyNumberFormat="1" applyFont="1" applyFill="1" applyBorder="1" applyAlignment="1">
      <alignment horizontal="center" vertical="center"/>
    </xf>
    <xf numFmtId="1" fontId="15" fillId="6" borderId="2" xfId="0" applyNumberFormat="1" applyFont="1" applyFill="1" applyBorder="1" applyAlignment="1">
      <alignment horizontal="center" vertical="center"/>
    </xf>
    <xf numFmtId="1" fontId="15" fillId="0" borderId="2" xfId="0" applyNumberFormat="1" applyFont="1" applyBorder="1" applyAlignment="1">
      <alignment horizontal="center" vertical="center" wrapText="1"/>
    </xf>
    <xf numFmtId="0" fontId="15" fillId="2" borderId="2" xfId="0" applyFont="1" applyFill="1" applyBorder="1" applyAlignment="1">
      <alignment horizontal="center" vertical="center"/>
    </xf>
    <xf numFmtId="1" fontId="15" fillId="2" borderId="2" xfId="0" applyNumberFormat="1" applyFont="1" applyFill="1" applyBorder="1" applyAlignment="1">
      <alignment horizontal="center" vertical="center" wrapText="1"/>
    </xf>
    <xf numFmtId="9" fontId="15" fillId="2" borderId="2" xfId="2" applyFont="1" applyFill="1" applyBorder="1" applyAlignment="1">
      <alignment horizontal="center" vertical="center" wrapText="1"/>
    </xf>
    <xf numFmtId="10" fontId="15" fillId="0" borderId="2" xfId="2" applyNumberFormat="1" applyFont="1" applyBorder="1" applyAlignment="1">
      <alignment horizontal="center" vertical="center" wrapText="1"/>
    </xf>
    <xf numFmtId="10" fontId="15" fillId="0" borderId="2" xfId="2" applyNumberFormat="1" applyFont="1" applyBorder="1" applyAlignment="1">
      <alignment horizontal="center" vertical="center"/>
    </xf>
    <xf numFmtId="10" fontId="15" fillId="3" borderId="2" xfId="2" applyNumberFormat="1" applyFont="1" applyFill="1" applyBorder="1" applyAlignment="1">
      <alignment horizontal="center" vertical="center"/>
    </xf>
    <xf numFmtId="9" fontId="15" fillId="0" borderId="2" xfId="2" applyFont="1" applyBorder="1" applyAlignment="1">
      <alignment horizontal="center" vertical="center"/>
    </xf>
    <xf numFmtId="0" fontId="16" fillId="5" borderId="2" xfId="3" applyFont="1" applyFill="1" applyBorder="1" applyAlignment="1">
      <alignment horizontal="center" vertical="center" wrapText="1"/>
    </xf>
    <xf numFmtId="0" fontId="16" fillId="5" borderId="2" xfId="3" applyFont="1" applyFill="1" applyBorder="1" applyAlignment="1">
      <alignment horizontal="left" vertical="center" wrapText="1"/>
    </xf>
    <xf numFmtId="0" fontId="16" fillId="5" borderId="2" xfId="0" applyFont="1" applyFill="1" applyBorder="1" applyAlignment="1">
      <alignment vertical="center" wrapText="1"/>
    </xf>
    <xf numFmtId="0" fontId="7" fillId="0" borderId="1" xfId="0" applyFont="1" applyFill="1" applyBorder="1" applyAlignment="1">
      <alignment horizontal="justify" vertical="center" wrapText="1"/>
    </xf>
    <xf numFmtId="0" fontId="7" fillId="0" borderId="4" xfId="0" applyFont="1" applyFill="1" applyBorder="1" applyAlignment="1">
      <alignment horizontal="justify" vertical="center" wrapText="1"/>
    </xf>
    <xf numFmtId="0" fontId="7" fillId="0" borderId="4" xfId="0" applyFont="1" applyFill="1" applyBorder="1" applyAlignment="1">
      <alignment horizontal="justify" vertical="center"/>
    </xf>
    <xf numFmtId="0" fontId="3" fillId="0" borderId="5" xfId="0" applyFont="1" applyBorder="1" applyAlignment="1">
      <alignment horizontal="justify" vertical="center" wrapText="1"/>
    </xf>
    <xf numFmtId="0" fontId="0" fillId="0" borderId="4" xfId="0" applyBorder="1" applyAlignment="1">
      <alignment horizontal="justify" vertical="center" wrapText="1"/>
    </xf>
    <xf numFmtId="0" fontId="3"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Fill="1" applyBorder="1" applyAlignment="1">
      <alignment horizontal="justify" vertical="center" wrapText="1"/>
    </xf>
    <xf numFmtId="0" fontId="3" fillId="0" borderId="4" xfId="0" applyFont="1" applyFill="1" applyBorder="1" applyAlignment="1">
      <alignment horizontal="justify" vertical="center" wrapText="1"/>
    </xf>
    <xf numFmtId="0" fontId="3" fillId="0" borderId="1" xfId="0" applyFont="1" applyBorder="1" applyAlignment="1">
      <alignment horizontal="justify" vertical="center" wrapText="1"/>
    </xf>
    <xf numFmtId="0" fontId="3" fillId="0" borderId="4" xfId="0" applyFont="1" applyBorder="1" applyAlignment="1">
      <alignment horizontal="justify" vertical="center" wrapText="1"/>
    </xf>
    <xf numFmtId="0" fontId="7" fillId="0" borderId="2" xfId="0" applyFont="1" applyFill="1" applyBorder="1" applyAlignment="1">
      <alignment horizontal="justify" vertical="center" wrapText="1"/>
    </xf>
    <xf numFmtId="0" fontId="0" fillId="0" borderId="4" xfId="0" applyFill="1" applyBorder="1" applyAlignment="1">
      <alignment horizontal="justify" vertical="center" wrapText="1"/>
    </xf>
    <xf numFmtId="0" fontId="1" fillId="0" borderId="2" xfId="0" applyFont="1" applyFill="1" applyBorder="1" applyAlignment="1">
      <alignment horizont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xf>
    <xf numFmtId="0" fontId="7" fillId="0" borderId="2" xfId="0" applyFont="1" applyBorder="1" applyAlignment="1">
      <alignment horizontal="justify" vertical="center" wrapText="1"/>
    </xf>
    <xf numFmtId="0" fontId="7" fillId="0" borderId="1" xfId="0" applyFont="1" applyBorder="1" applyAlignment="1">
      <alignment horizontal="justify" vertical="center" wrapText="1"/>
    </xf>
    <xf numFmtId="0" fontId="7" fillId="0" borderId="4" xfId="0" applyFont="1" applyBorder="1" applyAlignment="1">
      <alignment horizontal="justify" vertical="center" wrapText="1"/>
    </xf>
    <xf numFmtId="0" fontId="20" fillId="6" borderId="3" xfId="0" applyFont="1" applyFill="1" applyBorder="1" applyAlignment="1">
      <alignment horizontal="center" vertical="center"/>
    </xf>
    <xf numFmtId="0" fontId="20" fillId="6" borderId="6" xfId="0" applyFont="1" applyFill="1" applyBorder="1" applyAlignment="1">
      <alignment horizontal="center" vertical="center"/>
    </xf>
    <xf numFmtId="0" fontId="20" fillId="6" borderId="7" xfId="0" applyFont="1" applyFill="1" applyBorder="1" applyAlignment="1">
      <alignment horizontal="center" vertical="center"/>
    </xf>
    <xf numFmtId="0" fontId="10" fillId="4" borderId="1"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4" xfId="0" applyFont="1" applyFill="1" applyBorder="1" applyAlignment="1">
      <alignment horizontal="center" vertical="center" wrapText="1"/>
    </xf>
  </cellXfs>
  <cellStyles count="4">
    <cellStyle name="Binlik Ayracı" xfId="1" builtinId="3"/>
    <cellStyle name="Normal" xfId="0" builtinId="0"/>
    <cellStyle name="Normal 2" xfId="3"/>
    <cellStyle name="Yüzd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17"/>
  <sheetViews>
    <sheetView topLeftCell="B1" workbookViewId="0">
      <selection activeCell="C3" sqref="C3:D3"/>
    </sheetView>
  </sheetViews>
  <sheetFormatPr defaultRowHeight="12.75"/>
  <cols>
    <col min="1" max="1" width="0.42578125" style="1" hidden="1" customWidth="1"/>
    <col min="2" max="2" width="3.42578125" style="1" customWidth="1"/>
    <col min="3" max="3" width="76.5703125" style="7" customWidth="1"/>
    <col min="4" max="4" width="17.140625" style="7" customWidth="1"/>
    <col min="5" max="16384" width="9.140625" style="1"/>
  </cols>
  <sheetData>
    <row r="1" spans="2:5" ht="20.100000000000001" customHeight="1">
      <c r="B1" s="60" t="s">
        <v>0</v>
      </c>
      <c r="C1" s="60"/>
      <c r="D1" s="60"/>
      <c r="E1" s="2"/>
    </row>
    <row r="2" spans="2:5" ht="18" customHeight="1">
      <c r="B2" s="61" t="s">
        <v>100</v>
      </c>
      <c r="C2" s="62"/>
      <c r="D2" s="62"/>
    </row>
    <row r="3" spans="2:5" ht="63" customHeight="1">
      <c r="B3" s="3">
        <v>1</v>
      </c>
      <c r="C3" s="47" t="s">
        <v>1</v>
      </c>
      <c r="D3" s="51"/>
    </row>
    <row r="4" spans="2:5" ht="33.75" customHeight="1">
      <c r="B4" s="3">
        <v>2</v>
      </c>
      <c r="C4" s="58" t="s">
        <v>2</v>
      </c>
      <c r="D4" s="63"/>
    </row>
    <row r="5" spans="2:5" ht="186.75" customHeight="1">
      <c r="B5" s="19">
        <v>3</v>
      </c>
      <c r="C5" s="47" t="s">
        <v>103</v>
      </c>
      <c r="D5" s="49"/>
    </row>
    <row r="6" spans="2:5" ht="32.25" customHeight="1">
      <c r="B6" s="9">
        <v>4</v>
      </c>
      <c r="C6" s="58" t="s">
        <v>104</v>
      </c>
      <c r="D6" s="58"/>
    </row>
    <row r="7" spans="2:5" ht="55.5" customHeight="1">
      <c r="B7" s="9">
        <v>5</v>
      </c>
      <c r="C7" s="64" t="s">
        <v>97</v>
      </c>
      <c r="D7" s="65"/>
    </row>
    <row r="8" spans="2:5" ht="36.75" customHeight="1">
      <c r="B8" s="3">
        <v>6</v>
      </c>
      <c r="C8" s="58" t="s">
        <v>3</v>
      </c>
      <c r="D8" s="58"/>
    </row>
    <row r="9" spans="2:5" ht="39.75" customHeight="1">
      <c r="B9" s="4">
        <v>7</v>
      </c>
      <c r="C9" s="47" t="s">
        <v>4</v>
      </c>
      <c r="D9" s="48"/>
    </row>
    <row r="10" spans="2:5" ht="70.5" customHeight="1">
      <c r="B10" s="5">
        <v>8</v>
      </c>
      <c r="C10" s="58" t="s">
        <v>81</v>
      </c>
      <c r="D10" s="58"/>
    </row>
    <row r="11" spans="2:5" ht="59.25" customHeight="1">
      <c r="B11" s="5">
        <v>9</v>
      </c>
      <c r="C11" s="47" t="s">
        <v>88</v>
      </c>
      <c r="D11" s="59"/>
    </row>
    <row r="12" spans="2:5" ht="51" customHeight="1">
      <c r="B12" s="4">
        <v>10</v>
      </c>
      <c r="C12" s="54" t="s">
        <v>98</v>
      </c>
      <c r="D12" s="55"/>
    </row>
    <row r="13" spans="2:5" ht="33" customHeight="1">
      <c r="B13" s="4">
        <v>11</v>
      </c>
      <c r="C13" s="54" t="s">
        <v>89</v>
      </c>
      <c r="D13" s="59"/>
    </row>
    <row r="14" spans="2:5" s="8" customFormat="1" ht="32.25" customHeight="1">
      <c r="B14" s="4">
        <v>12</v>
      </c>
      <c r="C14" s="47" t="s">
        <v>99</v>
      </c>
      <c r="D14" s="48"/>
    </row>
    <row r="15" spans="2:5" ht="30.75" customHeight="1">
      <c r="B15" s="4">
        <v>13</v>
      </c>
      <c r="C15" s="56" t="s">
        <v>82</v>
      </c>
      <c r="D15" s="57"/>
    </row>
    <row r="16" spans="2:5" ht="31.5" customHeight="1">
      <c r="B16" s="4">
        <v>14</v>
      </c>
      <c r="C16" s="50" t="s">
        <v>5</v>
      </c>
      <c r="D16" s="51"/>
    </row>
    <row r="17" spans="2:4" ht="27" customHeight="1">
      <c r="B17" s="6">
        <v>15</v>
      </c>
      <c r="C17" s="52" t="s">
        <v>110</v>
      </c>
      <c r="D17" s="53"/>
    </row>
  </sheetData>
  <mergeCells count="17">
    <mergeCell ref="B1:D1"/>
    <mergeCell ref="B2:D2"/>
    <mergeCell ref="C3:D3"/>
    <mergeCell ref="C4:D4"/>
    <mergeCell ref="C7:D7"/>
    <mergeCell ref="C14:D14"/>
    <mergeCell ref="C5:D5"/>
    <mergeCell ref="C16:D16"/>
    <mergeCell ref="C17:D17"/>
    <mergeCell ref="C9:D9"/>
    <mergeCell ref="C12:D12"/>
    <mergeCell ref="C15:D15"/>
    <mergeCell ref="C6:D6"/>
    <mergeCell ref="C8:D8"/>
    <mergeCell ref="C11:D11"/>
    <mergeCell ref="C13:D13"/>
    <mergeCell ref="C10:D10"/>
  </mergeCells>
  <phoneticPr fontId="8" type="noConversion"/>
  <pageMargins left="0.39370078740157483" right="0.39370078740157483" top="0.39" bottom="0" header="0.28000000000000003" footer="0.51181102362204722"/>
  <pageSetup paperSize="9"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dimension ref="A1:H57"/>
  <sheetViews>
    <sheetView tabSelected="1" zoomScale="90" zoomScaleNormal="90" workbookViewId="0">
      <pane xSplit="1" ySplit="2" topLeftCell="B3" activePane="bottomRight" state="frozen"/>
      <selection pane="topRight" activeCell="B1" sqref="B1"/>
      <selection pane="bottomLeft" activeCell="A3" sqref="A3"/>
      <selection pane="bottomRight" activeCell="D2" sqref="D2"/>
    </sheetView>
  </sheetViews>
  <sheetFormatPr defaultRowHeight="12.75"/>
  <cols>
    <col min="1" max="1" width="5.7109375" customWidth="1"/>
    <col min="2" max="2" width="68.140625" customWidth="1"/>
    <col min="3" max="3" width="22.5703125" customWidth="1"/>
    <col min="4" max="4" width="22.5703125" style="24" customWidth="1"/>
    <col min="5" max="5" width="19" style="28" customWidth="1"/>
    <col min="6" max="7" width="19.28515625" style="28" customWidth="1"/>
    <col min="8" max="8" width="10.5703125" customWidth="1"/>
  </cols>
  <sheetData>
    <row r="1" spans="1:8" ht="47.25" customHeight="1">
      <c r="A1" s="69" t="s">
        <v>101</v>
      </c>
      <c r="B1" s="70"/>
      <c r="C1" s="70"/>
      <c r="D1" s="70"/>
      <c r="E1" s="71"/>
    </row>
    <row r="2" spans="1:8" ht="32.25" customHeight="1">
      <c r="A2" s="10" t="s">
        <v>6</v>
      </c>
      <c r="B2" s="37" t="s">
        <v>7</v>
      </c>
      <c r="C2" s="38" t="s">
        <v>111</v>
      </c>
      <c r="D2" s="38" t="s">
        <v>102</v>
      </c>
      <c r="E2" s="39" t="s">
        <v>113</v>
      </c>
      <c r="F2" s="32"/>
      <c r="G2" s="32"/>
      <c r="H2" s="33"/>
    </row>
    <row r="3" spans="1:8" ht="27.75" customHeight="1">
      <c r="A3" s="20" t="s">
        <v>8</v>
      </c>
      <c r="B3" s="25" t="s">
        <v>9</v>
      </c>
      <c r="C3" s="20"/>
      <c r="D3" s="26"/>
      <c r="E3" s="31"/>
      <c r="F3" s="29"/>
      <c r="G3" s="29"/>
    </row>
    <row r="4" spans="1:8" ht="38.25" customHeight="1">
      <c r="A4" s="11" t="s">
        <v>10</v>
      </c>
      <c r="B4" s="13" t="s">
        <v>90</v>
      </c>
      <c r="C4" s="36" t="s">
        <v>115</v>
      </c>
      <c r="D4" s="36" t="s">
        <v>116</v>
      </c>
      <c r="E4" s="40" t="s">
        <v>117</v>
      </c>
      <c r="F4" s="29"/>
      <c r="G4" s="29"/>
      <c r="H4" s="29"/>
    </row>
    <row r="5" spans="1:8">
      <c r="A5" s="11" t="s">
        <v>11</v>
      </c>
      <c r="B5" s="13" t="s">
        <v>91</v>
      </c>
      <c r="C5" s="21">
        <v>165</v>
      </c>
      <c r="D5" s="21">
        <v>177.87</v>
      </c>
      <c r="E5" s="41">
        <f t="shared" ref="E5:E11" si="0">(D5-C5)/C5</f>
        <v>7.8000000000000028E-2</v>
      </c>
      <c r="G5" s="30"/>
    </row>
    <row r="6" spans="1:8">
      <c r="A6" s="11" t="s">
        <v>12</v>
      </c>
      <c r="B6" s="13" t="s">
        <v>13</v>
      </c>
      <c r="C6" s="21">
        <v>165</v>
      </c>
      <c r="D6" s="21">
        <v>177.87</v>
      </c>
      <c r="E6" s="41">
        <f t="shared" si="0"/>
        <v>7.8000000000000028E-2</v>
      </c>
      <c r="G6" s="29"/>
    </row>
    <row r="7" spans="1:8">
      <c r="A7" s="11" t="s">
        <v>14</v>
      </c>
      <c r="B7" s="13" t="s">
        <v>15</v>
      </c>
      <c r="C7" s="21">
        <v>110</v>
      </c>
      <c r="D7" s="21">
        <v>118.58000000000001</v>
      </c>
      <c r="E7" s="41">
        <f t="shared" si="0"/>
        <v>7.8000000000000111E-2</v>
      </c>
      <c r="G7" s="29"/>
    </row>
    <row r="8" spans="1:8">
      <c r="A8" s="11" t="s">
        <v>16</v>
      </c>
      <c r="B8" s="13" t="s">
        <v>108</v>
      </c>
      <c r="C8" s="21">
        <v>220</v>
      </c>
      <c r="D8" s="21">
        <v>237.16000000000003</v>
      </c>
      <c r="E8" s="41">
        <f t="shared" si="0"/>
        <v>7.8000000000000111E-2</v>
      </c>
      <c r="G8" s="29"/>
    </row>
    <row r="9" spans="1:8">
      <c r="A9" s="11" t="s">
        <v>17</v>
      </c>
      <c r="B9" s="13" t="s">
        <v>94</v>
      </c>
      <c r="C9" s="21">
        <v>110</v>
      </c>
      <c r="D9" s="21">
        <v>118.58000000000001</v>
      </c>
      <c r="E9" s="41">
        <f t="shared" si="0"/>
        <v>7.8000000000000111E-2</v>
      </c>
      <c r="G9" s="29"/>
    </row>
    <row r="10" spans="1:8" ht="12.75" customHeight="1">
      <c r="A10" s="11" t="s">
        <v>18</v>
      </c>
      <c r="B10" s="13" t="s">
        <v>109</v>
      </c>
      <c r="C10" s="21">
        <v>330</v>
      </c>
      <c r="D10" s="21">
        <v>355.74</v>
      </c>
      <c r="E10" s="41">
        <f t="shared" si="0"/>
        <v>7.8000000000000028E-2</v>
      </c>
      <c r="G10" s="29"/>
    </row>
    <row r="11" spans="1:8">
      <c r="A11" s="11" t="s">
        <v>19</v>
      </c>
      <c r="B11" s="13" t="s">
        <v>107</v>
      </c>
      <c r="C11" s="21">
        <v>27</v>
      </c>
      <c r="D11" s="21">
        <v>29.106000000000002</v>
      </c>
      <c r="E11" s="41">
        <f t="shared" si="0"/>
        <v>7.8000000000000055E-2</v>
      </c>
      <c r="G11" s="29"/>
    </row>
    <row r="12" spans="1:8">
      <c r="A12" s="12" t="s">
        <v>20</v>
      </c>
      <c r="B12" s="25" t="s">
        <v>21</v>
      </c>
      <c r="C12" s="20"/>
      <c r="D12" s="26"/>
      <c r="E12" s="42"/>
      <c r="G12" s="29"/>
    </row>
    <row r="13" spans="1:8">
      <c r="A13" s="11" t="s">
        <v>22</v>
      </c>
      <c r="B13" s="14" t="s">
        <v>23</v>
      </c>
      <c r="C13" s="21" t="s">
        <v>112</v>
      </c>
      <c r="D13" s="21" t="s">
        <v>105</v>
      </c>
      <c r="E13" s="43" t="s">
        <v>118</v>
      </c>
      <c r="F13" s="29"/>
      <c r="G13" s="29"/>
    </row>
    <row r="14" spans="1:8">
      <c r="A14" s="11" t="s">
        <v>24</v>
      </c>
      <c r="B14" s="14" t="s">
        <v>92</v>
      </c>
      <c r="C14" s="21">
        <v>190</v>
      </c>
      <c r="D14" s="21">
        <v>204.82000000000002</v>
      </c>
      <c r="E14" s="41">
        <f t="shared" ref="E14:E24" si="1">(D14-C14)/C14</f>
        <v>7.8000000000000111E-2</v>
      </c>
      <c r="G14" s="29"/>
    </row>
    <row r="15" spans="1:8">
      <c r="A15" s="11" t="s">
        <v>25</v>
      </c>
      <c r="B15" s="13" t="s">
        <v>26</v>
      </c>
      <c r="C15" s="21">
        <v>88</v>
      </c>
      <c r="D15" s="21">
        <v>94.864000000000004</v>
      </c>
      <c r="E15" s="41">
        <f t="shared" si="1"/>
        <v>7.8000000000000055E-2</v>
      </c>
      <c r="G15" s="29"/>
    </row>
    <row r="16" spans="1:8">
      <c r="A16" s="11" t="s">
        <v>27</v>
      </c>
      <c r="B16" s="13" t="s">
        <v>28</v>
      </c>
      <c r="C16" s="21">
        <v>520</v>
      </c>
      <c r="D16" s="21">
        <v>560.56000000000006</v>
      </c>
      <c r="E16" s="41">
        <f t="shared" si="1"/>
        <v>7.8000000000000111E-2</v>
      </c>
      <c r="G16" s="29"/>
    </row>
    <row r="17" spans="1:7">
      <c r="A17" s="11" t="s">
        <v>29</v>
      </c>
      <c r="B17" s="13" t="s">
        <v>30</v>
      </c>
      <c r="C17" s="21">
        <v>410</v>
      </c>
      <c r="D17" s="21">
        <v>441.98</v>
      </c>
      <c r="E17" s="41">
        <f t="shared" si="1"/>
        <v>7.8000000000000042E-2</v>
      </c>
      <c r="G17" s="29"/>
    </row>
    <row r="18" spans="1:7">
      <c r="A18" s="11" t="s">
        <v>31</v>
      </c>
      <c r="B18" s="13" t="s">
        <v>32</v>
      </c>
      <c r="C18" s="21">
        <v>220</v>
      </c>
      <c r="D18" s="21">
        <v>237.16000000000003</v>
      </c>
      <c r="E18" s="41">
        <f t="shared" si="1"/>
        <v>7.8000000000000111E-2</v>
      </c>
      <c r="G18" s="29"/>
    </row>
    <row r="19" spans="1:7">
      <c r="A19" s="11" t="s">
        <v>33</v>
      </c>
      <c r="B19" s="13" t="s">
        <v>13</v>
      </c>
      <c r="C19" s="21">
        <v>165</v>
      </c>
      <c r="D19" s="21">
        <v>177.87</v>
      </c>
      <c r="E19" s="41">
        <f t="shared" si="1"/>
        <v>7.8000000000000028E-2</v>
      </c>
      <c r="G19" s="29"/>
    </row>
    <row r="20" spans="1:7">
      <c r="A20" s="11" t="s">
        <v>34</v>
      </c>
      <c r="B20" s="13" t="s">
        <v>35</v>
      </c>
      <c r="C20" s="21">
        <v>190</v>
      </c>
      <c r="D20" s="21">
        <v>204.82000000000002</v>
      </c>
      <c r="E20" s="41">
        <f t="shared" si="1"/>
        <v>7.8000000000000111E-2</v>
      </c>
      <c r="G20" s="29"/>
    </row>
    <row r="21" spans="1:7" ht="33.75" customHeight="1">
      <c r="A21" s="11" t="s">
        <v>36</v>
      </c>
      <c r="B21" s="15" t="s">
        <v>37</v>
      </c>
      <c r="C21" s="21">
        <v>330</v>
      </c>
      <c r="D21" s="21">
        <v>355.74</v>
      </c>
      <c r="E21" s="41">
        <f t="shared" si="1"/>
        <v>7.8000000000000028E-2</v>
      </c>
      <c r="G21" s="29"/>
    </row>
    <row r="22" spans="1:7" ht="60" customHeight="1">
      <c r="A22" s="11" t="s">
        <v>38</v>
      </c>
      <c r="B22" s="16" t="s">
        <v>95</v>
      </c>
      <c r="C22" s="21">
        <v>200</v>
      </c>
      <c r="D22" s="21">
        <v>215.60000000000002</v>
      </c>
      <c r="E22" s="41">
        <f t="shared" si="1"/>
        <v>7.8000000000000111E-2</v>
      </c>
      <c r="G22" s="29"/>
    </row>
    <row r="23" spans="1:7">
      <c r="A23" s="11" t="s">
        <v>39</v>
      </c>
      <c r="B23" s="13" t="s">
        <v>40</v>
      </c>
      <c r="C23" s="21">
        <v>88</v>
      </c>
      <c r="D23" s="21">
        <v>94.864000000000004</v>
      </c>
      <c r="E23" s="41">
        <f t="shared" si="1"/>
        <v>7.8000000000000055E-2</v>
      </c>
      <c r="G23" s="29"/>
    </row>
    <row r="24" spans="1:7">
      <c r="A24" s="11" t="s">
        <v>41</v>
      </c>
      <c r="B24" s="13" t="s">
        <v>42</v>
      </c>
      <c r="C24" s="21">
        <v>138</v>
      </c>
      <c r="D24" s="21">
        <v>148.76400000000001</v>
      </c>
      <c r="E24" s="41">
        <f t="shared" si="1"/>
        <v>7.8000000000000069E-2</v>
      </c>
      <c r="G24" s="29"/>
    </row>
    <row r="25" spans="1:7" ht="35.25" customHeight="1">
      <c r="A25" s="11" t="s">
        <v>43</v>
      </c>
      <c r="B25" s="15" t="s">
        <v>44</v>
      </c>
      <c r="C25" s="21"/>
      <c r="D25" s="22"/>
      <c r="E25" s="41"/>
      <c r="G25" s="29"/>
    </row>
    <row r="26" spans="1:7" ht="21.75" customHeight="1">
      <c r="A26" s="11"/>
      <c r="B26" s="15" t="s">
        <v>85</v>
      </c>
      <c r="C26" s="21"/>
      <c r="D26" s="22"/>
      <c r="E26" s="41"/>
      <c r="G26" s="29"/>
    </row>
    <row r="27" spans="1:7" ht="24">
      <c r="A27" s="11"/>
      <c r="B27" s="15" t="s">
        <v>83</v>
      </c>
      <c r="C27" s="21"/>
      <c r="D27" s="22"/>
      <c r="E27" s="41"/>
      <c r="G27" s="29"/>
    </row>
    <row r="28" spans="1:7" ht="27" customHeight="1">
      <c r="A28" s="11"/>
      <c r="B28" s="15" t="s">
        <v>86</v>
      </c>
      <c r="C28" s="21"/>
      <c r="D28" s="22"/>
      <c r="E28" s="41"/>
      <c r="G28" s="29"/>
    </row>
    <row r="29" spans="1:7" ht="30.75" customHeight="1">
      <c r="A29" s="11"/>
      <c r="B29" s="15" t="s">
        <v>84</v>
      </c>
      <c r="C29" s="21"/>
      <c r="D29" s="22"/>
      <c r="E29" s="41"/>
      <c r="G29" s="29"/>
    </row>
    <row r="30" spans="1:7" ht="51" customHeight="1">
      <c r="A30" s="11"/>
      <c r="B30" s="18" t="s">
        <v>87</v>
      </c>
      <c r="C30" s="21"/>
      <c r="D30" s="22"/>
      <c r="E30" s="41"/>
      <c r="G30" s="29"/>
    </row>
    <row r="31" spans="1:7" ht="28.5" customHeight="1">
      <c r="A31" s="11" t="s">
        <v>45</v>
      </c>
      <c r="B31" s="15" t="s">
        <v>46</v>
      </c>
      <c r="C31" s="21">
        <v>55</v>
      </c>
      <c r="D31" s="21">
        <v>59.290000000000006</v>
      </c>
      <c r="E31" s="41">
        <f>(D31-C31)/C31</f>
        <v>7.8000000000000111E-2</v>
      </c>
      <c r="G31" s="29"/>
    </row>
    <row r="32" spans="1:7">
      <c r="A32" s="12" t="s">
        <v>47</v>
      </c>
      <c r="B32" s="25" t="s">
        <v>48</v>
      </c>
      <c r="C32" s="27"/>
      <c r="D32" s="26"/>
      <c r="E32" s="42"/>
      <c r="G32" s="29"/>
    </row>
    <row r="33" spans="1:7">
      <c r="A33" s="11" t="s">
        <v>49</v>
      </c>
      <c r="B33" s="13" t="s">
        <v>50</v>
      </c>
      <c r="C33" s="21">
        <v>165</v>
      </c>
      <c r="D33" s="21">
        <v>177.87</v>
      </c>
      <c r="E33" s="41">
        <f>(D33-C33)/C33</f>
        <v>7.8000000000000028E-2</v>
      </c>
      <c r="G33" s="29"/>
    </row>
    <row r="34" spans="1:7">
      <c r="A34" s="11" t="s">
        <v>51</v>
      </c>
      <c r="B34" s="17" t="s">
        <v>52</v>
      </c>
      <c r="C34" s="21">
        <v>44</v>
      </c>
      <c r="D34" s="21">
        <v>47.432000000000002</v>
      </c>
      <c r="E34" s="41">
        <f>(D34-C34)/C34</f>
        <v>7.8000000000000055E-2</v>
      </c>
      <c r="G34" s="29"/>
    </row>
    <row r="35" spans="1:7">
      <c r="A35" s="11" t="s">
        <v>53</v>
      </c>
      <c r="B35" s="13" t="s">
        <v>54</v>
      </c>
      <c r="C35" s="21">
        <v>44</v>
      </c>
      <c r="D35" s="21">
        <v>47.432000000000002</v>
      </c>
      <c r="E35" s="41">
        <f>(D35-C35)/C35</f>
        <v>7.8000000000000055E-2</v>
      </c>
      <c r="G35" s="29"/>
    </row>
    <row r="36" spans="1:7">
      <c r="A36" s="12" t="s">
        <v>55</v>
      </c>
      <c r="B36" s="25" t="s">
        <v>56</v>
      </c>
      <c r="C36" s="27"/>
      <c r="D36" s="26"/>
      <c r="E36" s="42"/>
      <c r="G36" s="29"/>
    </row>
    <row r="37" spans="1:7">
      <c r="A37" s="11" t="s">
        <v>57</v>
      </c>
      <c r="B37" s="13" t="s">
        <v>58</v>
      </c>
      <c r="C37" s="21">
        <v>55</v>
      </c>
      <c r="D37" s="21">
        <v>59.290000000000006</v>
      </c>
      <c r="E37" s="41">
        <f>(D37-C37)/C37</f>
        <v>7.8000000000000111E-2</v>
      </c>
      <c r="G37" s="29"/>
    </row>
    <row r="38" spans="1:7">
      <c r="A38" s="11" t="s">
        <v>59</v>
      </c>
      <c r="B38" s="13" t="s">
        <v>106</v>
      </c>
      <c r="C38" s="21">
        <v>150</v>
      </c>
      <c r="D38" s="21">
        <v>161.70000000000002</v>
      </c>
      <c r="E38" s="41">
        <f>(D38-C38)/C38</f>
        <v>7.8000000000000111E-2</v>
      </c>
      <c r="G38" s="29"/>
    </row>
    <row r="39" spans="1:7" ht="15" customHeight="1">
      <c r="A39" s="11" t="s">
        <v>60</v>
      </c>
      <c r="B39" s="13" t="s">
        <v>54</v>
      </c>
      <c r="C39" s="21">
        <v>44</v>
      </c>
      <c r="D39" s="21">
        <v>47.432000000000002</v>
      </c>
      <c r="E39" s="41">
        <f>(D39-C39)/C39</f>
        <v>7.8000000000000055E-2</v>
      </c>
      <c r="G39" s="29"/>
    </row>
    <row r="40" spans="1:7">
      <c r="A40" s="12"/>
      <c r="B40" s="25" t="s">
        <v>61</v>
      </c>
      <c r="C40" s="27"/>
      <c r="D40" s="26"/>
      <c r="E40" s="42"/>
      <c r="G40" s="29"/>
    </row>
    <row r="41" spans="1:7">
      <c r="A41" s="11" t="s">
        <v>62</v>
      </c>
      <c r="B41" s="17" t="s">
        <v>63</v>
      </c>
      <c r="C41" s="21">
        <v>55</v>
      </c>
      <c r="D41" s="21">
        <v>59.290000000000006</v>
      </c>
      <c r="E41" s="41">
        <f>(D41-C41)/C41</f>
        <v>7.8000000000000111E-2</v>
      </c>
      <c r="G41" s="29"/>
    </row>
    <row r="42" spans="1:7" ht="12" customHeight="1">
      <c r="A42" s="11" t="s">
        <v>64</v>
      </c>
      <c r="B42" s="13" t="s">
        <v>66</v>
      </c>
      <c r="C42" s="21">
        <v>33</v>
      </c>
      <c r="D42" s="21">
        <v>35.574000000000005</v>
      </c>
      <c r="E42" s="41">
        <f>(D42-C42)/C42</f>
        <v>7.8000000000000153E-2</v>
      </c>
      <c r="G42" s="29"/>
    </row>
    <row r="43" spans="1:7" ht="12" customHeight="1">
      <c r="A43" s="11" t="s">
        <v>65</v>
      </c>
      <c r="B43" s="17" t="s">
        <v>67</v>
      </c>
      <c r="C43" s="21">
        <v>88</v>
      </c>
      <c r="D43" s="21">
        <v>94.864000000000004</v>
      </c>
      <c r="E43" s="41">
        <f>(D43-C43)/C43</f>
        <v>7.8000000000000055E-2</v>
      </c>
      <c r="G43" s="29"/>
    </row>
    <row r="44" spans="1:7" ht="26.25" customHeight="1">
      <c r="A44" s="11" t="s">
        <v>93</v>
      </c>
      <c r="B44" s="17" t="s">
        <v>96</v>
      </c>
      <c r="C44" s="21"/>
      <c r="D44" s="21">
        <v>70</v>
      </c>
      <c r="E44" s="41"/>
      <c r="G44" s="29"/>
    </row>
    <row r="45" spans="1:7">
      <c r="A45" s="12" t="s">
        <v>68</v>
      </c>
      <c r="B45" s="25" t="s">
        <v>69</v>
      </c>
      <c r="C45" s="27"/>
      <c r="D45" s="26"/>
      <c r="E45" s="42"/>
      <c r="G45" s="29"/>
    </row>
    <row r="46" spans="1:7">
      <c r="A46" s="11" t="s">
        <v>70</v>
      </c>
      <c r="B46" s="13" t="s">
        <v>71</v>
      </c>
      <c r="C46" s="21">
        <v>110</v>
      </c>
      <c r="D46" s="21">
        <v>118.58000000000001</v>
      </c>
      <c r="E46" s="41">
        <f t="shared" ref="E46:E51" si="2">(D46-C46)/C46</f>
        <v>7.8000000000000111E-2</v>
      </c>
      <c r="G46" s="29"/>
    </row>
    <row r="47" spans="1:7">
      <c r="A47" s="11" t="s">
        <v>72</v>
      </c>
      <c r="B47" s="13" t="s">
        <v>73</v>
      </c>
      <c r="C47" s="21">
        <v>55</v>
      </c>
      <c r="D47" s="21">
        <v>59.290000000000006</v>
      </c>
      <c r="E47" s="41">
        <f t="shared" si="2"/>
        <v>7.8000000000000111E-2</v>
      </c>
      <c r="G47" s="29"/>
    </row>
    <row r="48" spans="1:7">
      <c r="A48" s="11" t="s">
        <v>74</v>
      </c>
      <c r="B48" s="13" t="s">
        <v>75</v>
      </c>
      <c r="C48" s="21">
        <v>275</v>
      </c>
      <c r="D48" s="21">
        <v>296.45000000000005</v>
      </c>
      <c r="E48" s="41">
        <f t="shared" si="2"/>
        <v>7.8000000000000166E-2</v>
      </c>
      <c r="G48" s="29"/>
    </row>
    <row r="49" spans="1:7">
      <c r="A49" s="11" t="s">
        <v>76</v>
      </c>
      <c r="B49" s="13" t="s">
        <v>73</v>
      </c>
      <c r="C49" s="21">
        <v>110</v>
      </c>
      <c r="D49" s="21">
        <v>118.58000000000001</v>
      </c>
      <c r="E49" s="41">
        <f t="shared" si="2"/>
        <v>7.8000000000000111E-2</v>
      </c>
      <c r="G49" s="29"/>
    </row>
    <row r="50" spans="1:7">
      <c r="A50" s="11" t="s">
        <v>77</v>
      </c>
      <c r="B50" s="13" t="s">
        <v>78</v>
      </c>
      <c r="C50" s="21">
        <v>275</v>
      </c>
      <c r="D50" s="21">
        <v>296.45000000000005</v>
      </c>
      <c r="E50" s="41">
        <f t="shared" si="2"/>
        <v>7.8000000000000166E-2</v>
      </c>
      <c r="G50" s="29"/>
    </row>
    <row r="51" spans="1:7">
      <c r="A51" s="11" t="s">
        <v>79</v>
      </c>
      <c r="B51" s="15" t="s">
        <v>80</v>
      </c>
      <c r="C51" s="21">
        <v>550</v>
      </c>
      <c r="D51" s="21">
        <v>592.90000000000009</v>
      </c>
      <c r="E51" s="41">
        <f t="shared" si="2"/>
        <v>7.8000000000000166E-2</v>
      </c>
      <c r="G51" s="29"/>
    </row>
    <row r="52" spans="1:7">
      <c r="D52" s="23"/>
    </row>
    <row r="53" spans="1:7" ht="30.75" customHeight="1">
      <c r="C53" s="35">
        <v>2012</v>
      </c>
      <c r="D53" s="34">
        <v>2013</v>
      </c>
    </row>
    <row r="54" spans="1:7" ht="331.5" customHeight="1">
      <c r="B54" s="66" t="s">
        <v>114</v>
      </c>
      <c r="C54" s="44" t="s">
        <v>119</v>
      </c>
      <c r="D54" s="45" t="s">
        <v>120</v>
      </c>
    </row>
    <row r="55" spans="1:7" ht="63" customHeight="1">
      <c r="B55" s="67"/>
      <c r="C55" s="46" t="s">
        <v>121</v>
      </c>
      <c r="D55" s="46" t="s">
        <v>122</v>
      </c>
      <c r="E55" s="41">
        <f>(2695-2500)/2500</f>
        <v>7.8E-2</v>
      </c>
    </row>
    <row r="56" spans="1:7" ht="119.25" customHeight="1">
      <c r="B56" s="67"/>
      <c r="C56" s="46" t="s">
        <v>123</v>
      </c>
      <c r="D56" s="46" t="s">
        <v>124</v>
      </c>
    </row>
    <row r="57" spans="1:7" ht="124.5" customHeight="1">
      <c r="B57" s="68"/>
      <c r="C57" s="46" t="s">
        <v>125</v>
      </c>
      <c r="D57" s="46" t="s">
        <v>126</v>
      </c>
    </row>
  </sheetData>
  <mergeCells count="2">
    <mergeCell ref="B54:B57"/>
    <mergeCell ref="A1:E1"/>
  </mergeCells>
  <pageMargins left="0.59" right="0.42"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2013 uygulama esasları</vt:lpstr>
      <vt:lpstr>GÜM.MÜŞ. ASG.ÜCR.TARF 2013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 </cp:lastModifiedBy>
  <cp:lastPrinted>2013-01-17T15:17:27Z</cp:lastPrinted>
  <dcterms:created xsi:type="dcterms:W3CDTF">1999-05-26T11:21:22Z</dcterms:created>
  <dcterms:modified xsi:type="dcterms:W3CDTF">2013-01-17T15:18:53Z</dcterms:modified>
</cp:coreProperties>
</file>